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userd\Desktop\"/>
    </mc:Choice>
  </mc:AlternateContent>
  <xr:revisionPtr revIDLastSave="0" documentId="13_ncr:1_{D13B185F-D28B-457D-B8A1-ACC7B5E270DD}" xr6:coauthVersionLast="47" xr6:coauthVersionMax="47" xr10:uidLastSave="{00000000-0000-0000-0000-000000000000}"/>
  <bookViews>
    <workbookView xWindow="3930" yWindow="570" windowWidth="18765" windowHeight="14595" xr2:uid="{7D0260EA-FCC0-4C4A-95B6-9BCB6C718D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B29" i="1"/>
  <c r="C28" i="1"/>
  <c r="D28" i="1"/>
  <c r="E28" i="1"/>
  <c r="F28" i="1"/>
  <c r="G28" i="1"/>
  <c r="H28" i="1"/>
  <c r="B28" i="1"/>
  <c r="C25" i="1"/>
  <c r="D25" i="1"/>
  <c r="E25" i="1"/>
  <c r="F25" i="1"/>
  <c r="G25" i="1"/>
  <c r="H25" i="1"/>
  <c r="C24" i="1"/>
  <c r="D24" i="1"/>
  <c r="E24" i="1"/>
  <c r="F24" i="1"/>
  <c r="G24" i="1"/>
  <c r="H24" i="1"/>
  <c r="B24" i="1"/>
  <c r="B25" i="1"/>
  <c r="C23" i="1"/>
  <c r="D23" i="1"/>
  <c r="E23" i="1"/>
  <c r="F23" i="1"/>
  <c r="G23" i="1"/>
  <c r="H23" i="1"/>
  <c r="B23" i="1"/>
  <c r="C19" i="1"/>
  <c r="C21" i="1" s="1"/>
  <c r="D19" i="1"/>
  <c r="D21" i="1" s="1"/>
  <c r="E19" i="1"/>
  <c r="E21" i="1" s="1"/>
  <c r="F19" i="1"/>
  <c r="F21" i="1" s="1"/>
  <c r="G19" i="1"/>
  <c r="G21" i="1" s="1"/>
  <c r="H19" i="1"/>
  <c r="H21" i="1" s="1"/>
  <c r="B19" i="1"/>
  <c r="B21" i="1" s="1"/>
  <c r="B26" i="1" l="1"/>
  <c r="H26" i="1"/>
  <c r="G26" i="1"/>
  <c r="F26" i="1"/>
  <c r="E26" i="1"/>
  <c r="D26" i="1"/>
  <c r="C26" i="1"/>
  <c r="H11" i="1"/>
  <c r="H6" i="1"/>
  <c r="G11" i="1"/>
  <c r="G6" i="1"/>
  <c r="C6" i="1"/>
  <c r="D6" i="1"/>
  <c r="E6" i="1"/>
  <c r="F6" i="1"/>
  <c r="B6" i="1"/>
  <c r="B11" i="1"/>
  <c r="C11" i="1"/>
  <c r="D11" i="1"/>
  <c r="E11" i="1"/>
  <c r="F11" i="1"/>
</calcChain>
</file>

<file path=xl/sharedStrings.xml><?xml version="1.0" encoding="utf-8"?>
<sst xmlns="http://schemas.openxmlformats.org/spreadsheetml/2006/main" count="46" uniqueCount="29">
  <si>
    <t>2025-26</t>
  </si>
  <si>
    <t>2026-27</t>
  </si>
  <si>
    <t>Salary</t>
  </si>
  <si>
    <t>Payroll Taxes</t>
  </si>
  <si>
    <t>Health Insurance</t>
  </si>
  <si>
    <t>Tuition Waiver (Resident)</t>
  </si>
  <si>
    <t>Tuition Waiver (Nonresident)</t>
  </si>
  <si>
    <t>3% of salary</t>
  </si>
  <si>
    <t>Note</t>
  </si>
  <si>
    <t>3% annual increase</t>
  </si>
  <si>
    <t>2027-28</t>
  </si>
  <si>
    <t>2028-29</t>
  </si>
  <si>
    <t>2029-30</t>
  </si>
  <si>
    <t>Medical-Related Benefits Total</t>
  </si>
  <si>
    <t>10% annual increase</t>
  </si>
  <si>
    <t>2030-31</t>
  </si>
  <si>
    <t>Likelihood of salary increase is slim</t>
  </si>
  <si>
    <t>2031-32</t>
  </si>
  <si>
    <t>Medical Clinic Fee Payment</t>
  </si>
  <si>
    <t>Wellness Fee Payment</t>
  </si>
  <si>
    <t>Winter Quarter: December 16 through March 15</t>
  </si>
  <si>
    <t>Fall Quarter: September 16 through December 15</t>
  </si>
  <si>
    <t>Spring Quarter: March 16 through June 15.</t>
  </si>
  <si>
    <t xml:space="preserve">Assistantship Payroll Contract Dates </t>
  </si>
  <si>
    <t xml:space="preserve">Costs Per Quarter </t>
  </si>
  <si>
    <t xml:space="preserve">Costs by Academic Year </t>
  </si>
  <si>
    <t>Graduate Assistantship Costs (Estimates in Yellow)</t>
  </si>
  <si>
    <t>see above notes</t>
  </si>
  <si>
    <t>Medical insurance is actually a different amount each quarter.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</si>
</sst>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2" borderId="0" xfId="0" applyNumberFormat="1" applyFill="1"/>
    <xf numFmtId="4" fontId="0" fillId="0" borderId="1" xfId="0" applyNumberFormat="1" applyBorder="1"/>
    <xf numFmtId="4" fontId="1" fillId="0" borderId="0" xfId="0" applyNumberFormat="1" applyFont="1"/>
    <xf numFmtId="4" fontId="0" fillId="2" borderId="1" xfId="0" applyNumberFormat="1" applyFill="1" applyBorder="1"/>
    <xf numFmtId="0" fontId="0" fillId="3" borderId="0" xfId="0" applyFill="1"/>
    <xf numFmtId="4" fontId="0" fillId="3" borderId="0" xfId="0" applyNumberFormat="1" applyFill="1"/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2" fillId="0" borderId="1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4" fontId="0" fillId="0" borderId="0" xfId="0" applyNumberFormat="1" applyFill="1"/>
    <xf numFmtId="4" fontId="0" fillId="0" borderId="1" xfId="0" applyNumberFormat="1" applyFill="1" applyBorder="1"/>
    <xf numFmtId="4" fontId="0" fillId="0" borderId="0" xfId="0" applyNumberFormat="1" applyFill="1" applyAlignment="1">
      <alignment horizontal="center"/>
    </xf>
    <xf numFmtId="4" fontId="0" fillId="0" borderId="0" xfId="0" applyNumberFormat="1" applyAlignment="1">
      <alignment horizontal="right"/>
    </xf>
    <xf numFmtId="4" fontId="0" fillId="2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2BB1-89AF-42F5-BC59-DE6BD8B8D6C2}">
  <dimension ref="A1:O36"/>
  <sheetViews>
    <sheetView tabSelected="1" workbookViewId="0">
      <selection activeCell="I26" sqref="I26"/>
    </sheetView>
  </sheetViews>
  <sheetFormatPr defaultRowHeight="15" x14ac:dyDescent="0.25"/>
  <cols>
    <col min="1" max="1" width="28.140625" customWidth="1"/>
    <col min="2" max="8" width="9.140625" style="2"/>
    <col min="9" max="9" width="56.28515625" style="2" customWidth="1"/>
    <col min="10" max="15" width="9.140625" style="2"/>
  </cols>
  <sheetData>
    <row r="1" spans="1:15" ht="18.75" x14ac:dyDescent="0.3">
      <c r="A1" s="16" t="s">
        <v>26</v>
      </c>
      <c r="B1" s="16"/>
      <c r="C1" s="16"/>
      <c r="D1" s="16"/>
      <c r="E1" s="16"/>
      <c r="F1" s="16"/>
      <c r="G1" s="16"/>
      <c r="H1" s="16"/>
      <c r="I1" s="16"/>
    </row>
    <row r="2" spans="1:15" ht="18.75" x14ac:dyDescent="0.3">
      <c r="A2" s="15" t="s">
        <v>25</v>
      </c>
      <c r="B2" s="13"/>
      <c r="C2" s="13"/>
      <c r="D2" s="13"/>
      <c r="E2" s="13"/>
      <c r="F2" s="13"/>
      <c r="G2" s="13"/>
      <c r="H2" s="13"/>
      <c r="I2" s="13"/>
    </row>
    <row r="3" spans="1:15" x14ac:dyDescent="0.25">
      <c r="B3" s="1" t="s">
        <v>0</v>
      </c>
      <c r="C3" s="1" t="s">
        <v>1</v>
      </c>
      <c r="D3" s="1" t="s">
        <v>10</v>
      </c>
      <c r="E3" s="1" t="s">
        <v>11</v>
      </c>
      <c r="F3" s="1" t="s">
        <v>12</v>
      </c>
      <c r="G3" s="1" t="s">
        <v>15</v>
      </c>
      <c r="H3" s="1" t="s">
        <v>17</v>
      </c>
      <c r="I3" s="1" t="s">
        <v>8</v>
      </c>
    </row>
    <row r="4" spans="1:15" x14ac:dyDescent="0.25">
      <c r="A4" t="s">
        <v>2</v>
      </c>
      <c r="B4" s="2">
        <v>14000</v>
      </c>
      <c r="C4" s="2">
        <v>14000</v>
      </c>
      <c r="D4" s="4">
        <v>14000</v>
      </c>
      <c r="E4" s="4">
        <v>14000</v>
      </c>
      <c r="F4" s="4">
        <v>15000</v>
      </c>
      <c r="G4" s="4">
        <v>15000</v>
      </c>
      <c r="H4" s="4">
        <v>15000</v>
      </c>
      <c r="I4" s="2" t="s">
        <v>16</v>
      </c>
    </row>
    <row r="5" spans="1:15" x14ac:dyDescent="0.25">
      <c r="D5" s="17"/>
      <c r="E5" s="17"/>
      <c r="F5" s="17"/>
      <c r="G5" s="17"/>
      <c r="H5" s="17"/>
    </row>
    <row r="6" spans="1:15" x14ac:dyDescent="0.25">
      <c r="A6" t="s">
        <v>3</v>
      </c>
      <c r="B6" s="2">
        <f t="shared" ref="B6:H6" si="0">B4*0.03</f>
        <v>420</v>
      </c>
      <c r="C6" s="2">
        <f t="shared" si="0"/>
        <v>420</v>
      </c>
      <c r="D6" s="4">
        <f t="shared" si="0"/>
        <v>420</v>
      </c>
      <c r="E6" s="4">
        <f t="shared" si="0"/>
        <v>420</v>
      </c>
      <c r="F6" s="4">
        <f t="shared" si="0"/>
        <v>450</v>
      </c>
      <c r="G6" s="4">
        <f t="shared" si="0"/>
        <v>450</v>
      </c>
      <c r="H6" s="4">
        <f t="shared" si="0"/>
        <v>450</v>
      </c>
      <c r="I6" s="2" t="s">
        <v>7</v>
      </c>
    </row>
    <row r="7" spans="1:15" x14ac:dyDescent="0.25">
      <c r="D7" s="17"/>
      <c r="E7" s="17"/>
      <c r="F7" s="17"/>
      <c r="G7" s="17"/>
      <c r="H7" s="17"/>
    </row>
    <row r="8" spans="1:15" x14ac:dyDescent="0.25">
      <c r="A8" t="s">
        <v>4</v>
      </c>
      <c r="B8" s="2">
        <v>2069</v>
      </c>
      <c r="C8" s="17">
        <v>2248</v>
      </c>
      <c r="D8" s="4">
        <v>2472.8000000000002</v>
      </c>
      <c r="E8" s="4">
        <v>2720.08</v>
      </c>
      <c r="F8" s="4">
        <v>2992.16</v>
      </c>
      <c r="G8" s="4">
        <v>3291.38</v>
      </c>
      <c r="H8" s="4">
        <v>3620.52</v>
      </c>
      <c r="I8" s="2" t="s">
        <v>14</v>
      </c>
    </row>
    <row r="9" spans="1:15" x14ac:dyDescent="0.25">
      <c r="A9" t="s">
        <v>18</v>
      </c>
      <c r="B9" s="2">
        <v>308.88</v>
      </c>
      <c r="C9" s="17">
        <v>384.75</v>
      </c>
      <c r="D9" s="4">
        <v>384.75</v>
      </c>
      <c r="E9" s="4">
        <v>384.75</v>
      </c>
      <c r="F9" s="4">
        <v>384.75</v>
      </c>
      <c r="G9" s="4">
        <v>384.75</v>
      </c>
      <c r="H9" s="4">
        <v>384.75</v>
      </c>
    </row>
    <row r="10" spans="1:15" x14ac:dyDescent="0.25">
      <c r="A10" t="s">
        <v>19</v>
      </c>
      <c r="B10" s="5">
        <v>54</v>
      </c>
      <c r="C10" s="18">
        <v>54</v>
      </c>
      <c r="D10" s="7">
        <v>54</v>
      </c>
      <c r="E10" s="7">
        <v>54</v>
      </c>
      <c r="F10" s="7">
        <v>54</v>
      </c>
      <c r="G10" s="7">
        <v>54</v>
      </c>
      <c r="H10" s="7">
        <v>54</v>
      </c>
    </row>
    <row r="11" spans="1:15" x14ac:dyDescent="0.25">
      <c r="A11" t="s">
        <v>13</v>
      </c>
      <c r="B11" s="6">
        <f t="shared" ref="B11:H11" si="1">SUM(B8:B10)</f>
        <v>2431.88</v>
      </c>
      <c r="C11" s="6">
        <f t="shared" si="1"/>
        <v>2686.75</v>
      </c>
      <c r="D11" s="6">
        <f t="shared" si="1"/>
        <v>2911.55</v>
      </c>
      <c r="E11" s="6">
        <f t="shared" si="1"/>
        <v>3158.83</v>
      </c>
      <c r="F11" s="6">
        <f t="shared" si="1"/>
        <v>3430.91</v>
      </c>
      <c r="G11" s="6">
        <f t="shared" si="1"/>
        <v>3730.13</v>
      </c>
      <c r="H11" s="6">
        <f t="shared" si="1"/>
        <v>4059.27</v>
      </c>
    </row>
    <row r="13" spans="1:15" x14ac:dyDescent="0.25">
      <c r="A13" t="s">
        <v>5</v>
      </c>
      <c r="B13" s="2">
        <v>10579.95</v>
      </c>
      <c r="C13" s="2">
        <v>10929</v>
      </c>
      <c r="D13" s="17">
        <v>11256.87</v>
      </c>
      <c r="E13" s="17">
        <v>11594.58</v>
      </c>
      <c r="F13" s="17">
        <v>11942.41</v>
      </c>
      <c r="G13" s="17">
        <v>12300.69</v>
      </c>
      <c r="H13" s="17">
        <v>12669.71</v>
      </c>
      <c r="I13" s="2" t="s">
        <v>9</v>
      </c>
    </row>
    <row r="14" spans="1:15" x14ac:dyDescent="0.25">
      <c r="A14" t="s">
        <v>6</v>
      </c>
      <c r="B14" s="3">
        <v>25880.85</v>
      </c>
      <c r="C14" s="3">
        <v>26734.85</v>
      </c>
      <c r="D14" s="19">
        <v>27536.9</v>
      </c>
      <c r="E14" s="19">
        <v>28363</v>
      </c>
      <c r="F14" s="19">
        <v>29213.89</v>
      </c>
      <c r="G14" s="19">
        <v>30090.31</v>
      </c>
      <c r="H14" s="19">
        <v>30993.02</v>
      </c>
      <c r="I14" s="2" t="s">
        <v>9</v>
      </c>
    </row>
    <row r="16" spans="1:15" s="8" customFormat="1" ht="3" customHeight="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18.75" x14ac:dyDescent="0.3">
      <c r="A17" s="15" t="s">
        <v>24</v>
      </c>
    </row>
    <row r="18" spans="1:15" x14ac:dyDescent="0.25">
      <c r="B18" s="1" t="s">
        <v>0</v>
      </c>
      <c r="C18" s="1" t="s">
        <v>1</v>
      </c>
      <c r="D18" s="1" t="s">
        <v>10</v>
      </c>
      <c r="E18" s="1" t="s">
        <v>11</v>
      </c>
      <c r="F18" s="1" t="s">
        <v>12</v>
      </c>
      <c r="G18" s="1" t="s">
        <v>15</v>
      </c>
      <c r="H18" s="1" t="s">
        <v>17</v>
      </c>
      <c r="I18" s="1" t="s">
        <v>8</v>
      </c>
    </row>
    <row r="19" spans="1:15" x14ac:dyDescent="0.25">
      <c r="A19" t="s">
        <v>2</v>
      </c>
      <c r="B19" s="2">
        <f>B4/3</f>
        <v>4666.666666666667</v>
      </c>
      <c r="C19" s="2">
        <f t="shared" ref="C19:H19" si="2">C4/3</f>
        <v>4666.666666666667</v>
      </c>
      <c r="D19" s="4">
        <f t="shared" si="2"/>
        <v>4666.666666666667</v>
      </c>
      <c r="E19" s="4">
        <f t="shared" si="2"/>
        <v>4666.666666666667</v>
      </c>
      <c r="F19" s="4">
        <f t="shared" si="2"/>
        <v>5000</v>
      </c>
      <c r="G19" s="4">
        <f t="shared" si="2"/>
        <v>5000</v>
      </c>
      <c r="H19" s="4">
        <f t="shared" si="2"/>
        <v>5000</v>
      </c>
      <c r="I19" s="3" t="s">
        <v>27</v>
      </c>
    </row>
    <row r="21" spans="1:15" x14ac:dyDescent="0.25">
      <c r="A21" t="s">
        <v>3</v>
      </c>
      <c r="B21" s="2">
        <f>B19*0.03</f>
        <v>140</v>
      </c>
      <c r="C21" s="2">
        <f t="shared" ref="C21:H21" si="3">C19*0.03</f>
        <v>140</v>
      </c>
      <c r="D21" s="4">
        <f t="shared" si="3"/>
        <v>140</v>
      </c>
      <c r="E21" s="4">
        <f t="shared" si="3"/>
        <v>140</v>
      </c>
      <c r="F21" s="4">
        <f t="shared" si="3"/>
        <v>150</v>
      </c>
      <c r="G21" s="4">
        <f t="shared" si="3"/>
        <v>150</v>
      </c>
      <c r="H21" s="4">
        <f t="shared" si="3"/>
        <v>150</v>
      </c>
    </row>
    <row r="23" spans="1:15" x14ac:dyDescent="0.25">
      <c r="A23" t="s">
        <v>4</v>
      </c>
      <c r="B23" s="2">
        <f>B8/3</f>
        <v>689.66666666666663</v>
      </c>
      <c r="C23" s="2">
        <f t="shared" ref="C23:H23" si="4">C8/3</f>
        <v>749.33333333333337</v>
      </c>
      <c r="D23" s="4">
        <f t="shared" si="4"/>
        <v>824.26666666666677</v>
      </c>
      <c r="E23" s="4">
        <f t="shared" si="4"/>
        <v>906.69333333333327</v>
      </c>
      <c r="F23" s="4">
        <f t="shared" si="4"/>
        <v>997.38666666666666</v>
      </c>
      <c r="G23" s="4">
        <f t="shared" si="4"/>
        <v>1097.1266666666668</v>
      </c>
      <c r="H23" s="4">
        <f t="shared" si="4"/>
        <v>1206.8399999999999</v>
      </c>
      <c r="I23" s="2" t="s">
        <v>28</v>
      </c>
    </row>
    <row r="24" spans="1:15" x14ac:dyDescent="0.25">
      <c r="A24" t="s">
        <v>18</v>
      </c>
      <c r="B24" s="2">
        <f t="shared" ref="B24:H25" si="5">B9/3</f>
        <v>102.96</v>
      </c>
      <c r="C24" s="2">
        <f t="shared" si="5"/>
        <v>128.25</v>
      </c>
      <c r="D24" s="4">
        <f t="shared" si="5"/>
        <v>128.25</v>
      </c>
      <c r="E24" s="4">
        <f t="shared" si="5"/>
        <v>128.25</v>
      </c>
      <c r="F24" s="4">
        <f t="shared" si="5"/>
        <v>128.25</v>
      </c>
      <c r="G24" s="4">
        <f t="shared" si="5"/>
        <v>128.25</v>
      </c>
      <c r="H24" s="4">
        <f t="shared" si="5"/>
        <v>128.25</v>
      </c>
    </row>
    <row r="25" spans="1:15" x14ac:dyDescent="0.25">
      <c r="A25" t="s">
        <v>19</v>
      </c>
      <c r="B25" s="5">
        <f t="shared" si="5"/>
        <v>18</v>
      </c>
      <c r="C25" s="5">
        <f t="shared" si="5"/>
        <v>18</v>
      </c>
      <c r="D25" s="7">
        <f t="shared" si="5"/>
        <v>18</v>
      </c>
      <c r="E25" s="7">
        <f t="shared" si="5"/>
        <v>18</v>
      </c>
      <c r="F25" s="7">
        <f t="shared" si="5"/>
        <v>18</v>
      </c>
      <c r="G25" s="7">
        <f t="shared" si="5"/>
        <v>18</v>
      </c>
      <c r="H25" s="7">
        <f t="shared" si="5"/>
        <v>18</v>
      </c>
    </row>
    <row r="26" spans="1:15" x14ac:dyDescent="0.25">
      <c r="A26" t="s">
        <v>13</v>
      </c>
      <c r="B26" s="6">
        <f t="shared" ref="B26:H26" si="6">SUM(B23:B25)</f>
        <v>810.62666666666667</v>
      </c>
      <c r="C26" s="6">
        <f t="shared" si="6"/>
        <v>895.58333333333337</v>
      </c>
      <c r="D26" s="6">
        <f t="shared" si="6"/>
        <v>970.51666666666677</v>
      </c>
      <c r="E26" s="6">
        <f t="shared" si="6"/>
        <v>1052.9433333333332</v>
      </c>
      <c r="F26" s="6">
        <f t="shared" si="6"/>
        <v>1143.6366666666668</v>
      </c>
      <c r="G26" s="6">
        <f t="shared" si="6"/>
        <v>1243.3766666666668</v>
      </c>
      <c r="H26" s="6">
        <f t="shared" si="6"/>
        <v>1353.09</v>
      </c>
    </row>
    <row r="28" spans="1:15" x14ac:dyDescent="0.25">
      <c r="A28" t="s">
        <v>5</v>
      </c>
      <c r="B28" s="2">
        <f>B13/3</f>
        <v>3526.65</v>
      </c>
      <c r="C28" s="2">
        <f t="shared" ref="C28:H28" si="7">C13/3</f>
        <v>3643</v>
      </c>
      <c r="D28" s="4">
        <f t="shared" si="7"/>
        <v>3752.2900000000004</v>
      </c>
      <c r="E28" s="4">
        <f t="shared" si="7"/>
        <v>3864.86</v>
      </c>
      <c r="F28" s="4">
        <f t="shared" si="7"/>
        <v>3980.8033333333333</v>
      </c>
      <c r="G28" s="4">
        <f t="shared" si="7"/>
        <v>4100.2300000000005</v>
      </c>
      <c r="H28" s="4">
        <f t="shared" si="7"/>
        <v>4223.2366666666667</v>
      </c>
    </row>
    <row r="29" spans="1:15" x14ac:dyDescent="0.25">
      <c r="A29" t="s">
        <v>6</v>
      </c>
      <c r="B29" s="20">
        <f>B14/3</f>
        <v>8626.9499999999989</v>
      </c>
      <c r="C29" s="20">
        <f t="shared" ref="C29:H29" si="8">C14/3</f>
        <v>8911.6166666666668</v>
      </c>
      <c r="D29" s="21">
        <f t="shared" si="8"/>
        <v>9178.9666666666672</v>
      </c>
      <c r="E29" s="21">
        <f t="shared" si="8"/>
        <v>9454.3333333333339</v>
      </c>
      <c r="F29" s="21">
        <f t="shared" si="8"/>
        <v>9737.9633333333331</v>
      </c>
      <c r="G29" s="21">
        <f t="shared" si="8"/>
        <v>10030.103333333334</v>
      </c>
      <c r="H29" s="21">
        <f t="shared" si="8"/>
        <v>10331.006666666666</v>
      </c>
    </row>
    <row r="30" spans="1:15" x14ac:dyDescent="0.25">
      <c r="D30" s="12"/>
      <c r="E30" s="12"/>
    </row>
    <row r="31" spans="1:15" s="8" customFormat="1" ht="2.4500000000000002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15" customHeight="1" x14ac:dyDescent="0.25"/>
    <row r="33" spans="1:4" x14ac:dyDescent="0.25">
      <c r="A33" s="10" t="s">
        <v>23</v>
      </c>
    </row>
    <row r="34" spans="1:4" x14ac:dyDescent="0.25">
      <c r="A34" s="11" t="s">
        <v>21</v>
      </c>
    </row>
    <row r="35" spans="1:4" x14ac:dyDescent="0.25">
      <c r="A35" s="11" t="s">
        <v>20</v>
      </c>
    </row>
    <row r="36" spans="1:4" x14ac:dyDescent="0.25">
      <c r="A36" s="11" t="s">
        <v>22</v>
      </c>
      <c r="D36" s="14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Houser</dc:creator>
  <cp:lastModifiedBy>Diane Houser</cp:lastModifiedBy>
  <dcterms:created xsi:type="dcterms:W3CDTF">2024-07-12T01:22:48Z</dcterms:created>
  <dcterms:modified xsi:type="dcterms:W3CDTF">2026-06-27T01:16:30Z</dcterms:modified>
</cp:coreProperties>
</file>